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60"/>
  </bookViews>
  <sheets>
    <sheet name="MALZEME" sheetId="9" r:id="rId1"/>
  </sheets>
  <definedNames>
    <definedName name="_xlnm.Print_Area" localSheetId="0">MALZEME!$A$1:$O$78</definedName>
  </definedNames>
  <calcPr calcId="145621"/>
</workbook>
</file>

<file path=xl/calcChain.xml><?xml version="1.0" encoding="utf-8"?>
<calcChain xmlns="http://schemas.openxmlformats.org/spreadsheetml/2006/main">
  <c r="C77" i="9" l="1"/>
  <c r="E77" i="9"/>
  <c r="M50" i="9"/>
  <c r="N50" i="9"/>
  <c r="O50" i="9"/>
  <c r="L50" i="9"/>
  <c r="E50" i="9"/>
  <c r="F50" i="9"/>
  <c r="G50" i="9"/>
  <c r="D50" i="9"/>
  <c r="O67" i="9" l="1"/>
  <c r="N67" i="9"/>
  <c r="M67" i="9"/>
  <c r="L67" i="9"/>
  <c r="G67" i="9"/>
  <c r="F67" i="9"/>
  <c r="E67" i="9"/>
  <c r="D67" i="9"/>
  <c r="O31" i="9"/>
  <c r="N31" i="9"/>
  <c r="M31" i="9"/>
  <c r="L31" i="9"/>
  <c r="G31" i="9"/>
  <c r="F31" i="9"/>
  <c r="E31" i="9"/>
  <c r="D31" i="9"/>
  <c r="O16" i="9"/>
  <c r="N16" i="9"/>
  <c r="M16" i="9"/>
  <c r="L16" i="9"/>
  <c r="G16" i="9"/>
  <c r="F16" i="9"/>
  <c r="E16" i="9"/>
  <c r="D16" i="9"/>
  <c r="C75" i="9" l="1"/>
  <c r="C76" i="9" s="1"/>
  <c r="E75" i="9"/>
  <c r="E76" i="9" s="1"/>
</calcChain>
</file>

<file path=xl/sharedStrings.xml><?xml version="1.0" encoding="utf-8"?>
<sst xmlns="http://schemas.openxmlformats.org/spreadsheetml/2006/main" count="324" uniqueCount="175">
  <si>
    <t>BİRİNCİ YIL</t>
  </si>
  <si>
    <t>1. Yarıyıl</t>
  </si>
  <si>
    <t>2. Yarıyıl</t>
  </si>
  <si>
    <t>KODU</t>
  </si>
  <si>
    <t>Z-S</t>
  </si>
  <si>
    <t>T</t>
  </si>
  <si>
    <t>U</t>
  </si>
  <si>
    <t>K</t>
  </si>
  <si>
    <t>AKTS</t>
  </si>
  <si>
    <t>Z</t>
  </si>
  <si>
    <t>Teknik Resim</t>
  </si>
  <si>
    <t>Türk Dili I</t>
  </si>
  <si>
    <t>Türk Dili II</t>
  </si>
  <si>
    <t>Toplam</t>
  </si>
  <si>
    <r>
      <rPr>
        <b/>
        <sz val="6"/>
        <rFont val="Times New Roman"/>
        <family val="1"/>
        <charset val="162"/>
      </rPr>
      <t>Toplam</t>
    </r>
  </si>
  <si>
    <t>İKİNCİ YIL</t>
  </si>
  <si>
    <t>3. Yarıyıl</t>
  </si>
  <si>
    <t>4. Yarıyıl</t>
  </si>
  <si>
    <t>Diferansiyel Denklemler</t>
  </si>
  <si>
    <t>S</t>
  </si>
  <si>
    <t>ÜÇÜNCÜ YIL</t>
  </si>
  <si>
    <t>5. Yarıyıl</t>
  </si>
  <si>
    <t>6. Yarıyıl</t>
  </si>
  <si>
    <t>DÖRDÜNCÜ YIL</t>
  </si>
  <si>
    <t>7. Yarıyıl</t>
  </si>
  <si>
    <t>8. Yarıyıl</t>
  </si>
  <si>
    <t>GENEL KREDI TOPLAMI</t>
  </si>
  <si>
    <r>
      <rPr>
        <b/>
        <sz val="6"/>
        <rFont val="Verdana"/>
        <family val="2"/>
        <charset val="162"/>
      </rPr>
      <t>Z-S =</t>
    </r>
    <r>
      <rPr>
        <sz val="6"/>
        <rFont val="Verdana"/>
        <family val="2"/>
        <charset val="162"/>
      </rPr>
      <t>Zorunlu - Seçmeli</t>
    </r>
  </si>
  <si>
    <t>ZORUNLU DERS KREDİSİ</t>
  </si>
  <si>
    <r>
      <rPr>
        <b/>
        <sz val="6"/>
        <rFont val="Verdana"/>
        <family val="2"/>
        <charset val="162"/>
      </rPr>
      <t>K</t>
    </r>
    <r>
      <rPr>
        <sz val="6"/>
        <rFont val="Verdana"/>
        <family val="2"/>
        <charset val="162"/>
      </rPr>
      <t>= Kredi</t>
    </r>
  </si>
  <si>
    <r>
      <rPr>
        <b/>
        <sz val="6"/>
        <rFont val="Times New Roman"/>
        <family val="1"/>
        <charset val="162"/>
      </rPr>
      <t>SEÇMELİ DERS KREDİSİ</t>
    </r>
  </si>
  <si>
    <r>
      <rPr>
        <b/>
        <sz val="6"/>
        <rFont val="Verdana"/>
        <family val="2"/>
        <charset val="162"/>
      </rPr>
      <t>T=</t>
    </r>
    <r>
      <rPr>
        <sz val="6"/>
        <rFont val="Verdana"/>
        <family val="2"/>
        <charset val="162"/>
      </rPr>
      <t xml:space="preserve"> Teorik    </t>
    </r>
    <r>
      <rPr>
        <b/>
        <sz val="6"/>
        <rFont val="Verdana"/>
        <family val="2"/>
        <charset val="162"/>
      </rPr>
      <t xml:space="preserve"> U=</t>
    </r>
    <r>
      <rPr>
        <sz val="6"/>
        <rFont val="Verdana"/>
        <family val="2"/>
        <charset val="162"/>
      </rPr>
      <t xml:space="preserve"> Uygulama</t>
    </r>
  </si>
  <si>
    <r>
      <rPr>
        <b/>
        <sz val="6"/>
        <rFont val="Verdana"/>
        <family val="2"/>
        <charset val="162"/>
      </rPr>
      <t>KODU</t>
    </r>
  </si>
  <si>
    <r>
      <rPr>
        <b/>
        <sz val="6"/>
        <rFont val="Times New Roman"/>
        <family val="1"/>
        <charset val="162"/>
      </rPr>
      <t>DERSİN ADI</t>
    </r>
  </si>
  <si>
    <t>Matematik-I</t>
  </si>
  <si>
    <t>Matematik-II</t>
  </si>
  <si>
    <t>Fizik-I</t>
  </si>
  <si>
    <t>Fizik-II</t>
  </si>
  <si>
    <t>Genel Kimya-I</t>
  </si>
  <si>
    <t>Seramik Malzemeler</t>
  </si>
  <si>
    <t>Faz Diyagramları</t>
  </si>
  <si>
    <t xml:space="preserve">        </t>
  </si>
  <si>
    <t>ATA101</t>
  </si>
  <si>
    <t>TRK101</t>
  </si>
  <si>
    <t>ENG101</t>
  </si>
  <si>
    <t>MMM101</t>
  </si>
  <si>
    <t>Metalurji ve Malzeme Mühendisliğine Giriş</t>
  </si>
  <si>
    <t xml:space="preserve">T.C. BİLECİK ŞEYH EDEBALİ ÜNİVERSİTESİ </t>
  </si>
  <si>
    <t>MÜHENDİSLİK FAKÜLTESİ</t>
  </si>
  <si>
    <t>ATA102</t>
  </si>
  <si>
    <t>ENG102</t>
  </si>
  <si>
    <t>TRK102</t>
  </si>
  <si>
    <t>Temel Bilgisayar Bilimleri ve Program. Dilleri</t>
  </si>
  <si>
    <t>MMM201</t>
  </si>
  <si>
    <t>Malzemelerin Statik ve Mukavemeti</t>
  </si>
  <si>
    <t>MMM203</t>
  </si>
  <si>
    <t>Malzeme Bilimi - I</t>
  </si>
  <si>
    <t>MMM205</t>
  </si>
  <si>
    <t>MMM207</t>
  </si>
  <si>
    <t>MMM202</t>
  </si>
  <si>
    <t>Malzeme Karakterizasyon Teknikleri</t>
  </si>
  <si>
    <t>MMM204</t>
  </si>
  <si>
    <t>Demir - Çelik Üretimi</t>
  </si>
  <si>
    <t>MMM206</t>
  </si>
  <si>
    <t>Malzeme Bilimi - II</t>
  </si>
  <si>
    <t>Fiziksel Metalurji</t>
  </si>
  <si>
    <t>MMM208</t>
  </si>
  <si>
    <t>MMM210</t>
  </si>
  <si>
    <t>MMM212</t>
  </si>
  <si>
    <t>Malzemelerin Mekanik Davranışı</t>
  </si>
  <si>
    <t>MMM301</t>
  </si>
  <si>
    <t>MMM303</t>
  </si>
  <si>
    <t>MMM305</t>
  </si>
  <si>
    <t>MMM307</t>
  </si>
  <si>
    <t>MMM309</t>
  </si>
  <si>
    <t>MMM302</t>
  </si>
  <si>
    <t>MMM304</t>
  </si>
  <si>
    <t>MMM306</t>
  </si>
  <si>
    <t>Döküm</t>
  </si>
  <si>
    <t>Malzeme Laboratuarı - II</t>
  </si>
  <si>
    <t>Plastik Şekil Verme</t>
  </si>
  <si>
    <t>Metallerin Isıl İşlemi</t>
  </si>
  <si>
    <t>Malzeme Laboratuarı - I</t>
  </si>
  <si>
    <t>Kimyasal Metalurji</t>
  </si>
  <si>
    <t>MMM403</t>
  </si>
  <si>
    <t>MMM405</t>
  </si>
  <si>
    <t>MMM407</t>
  </si>
  <si>
    <t>İleri Teknoloji Malzemeleri</t>
  </si>
  <si>
    <t>Teknik Olmaya Seçmeli - 1</t>
  </si>
  <si>
    <t>Teknik Olmaya Seçmeli - 2</t>
  </si>
  <si>
    <t>Teknik Olmayan Seçmeli - 3</t>
  </si>
  <si>
    <t>Teknik Olmayan Seçmeli - 4</t>
  </si>
  <si>
    <t>Teknik Seçmeli - 1</t>
  </si>
  <si>
    <t>Teknik Seçmeli - 2</t>
  </si>
  <si>
    <t>Teknik Seçmeli - 3</t>
  </si>
  <si>
    <t>Teknik Seçmeli - 4</t>
  </si>
  <si>
    <t>Teknik Seçmeli - 5</t>
  </si>
  <si>
    <t>Teknik Olmayan Seçmeli - 1</t>
  </si>
  <si>
    <t>Teknik Olmayan Seçmeli - 2</t>
  </si>
  <si>
    <t>İş Sağlığı ve Güvenliği - I</t>
  </si>
  <si>
    <t>MMM308</t>
  </si>
  <si>
    <t>MMM409</t>
  </si>
  <si>
    <t>MMM213</t>
  </si>
  <si>
    <t>DERSİN ADI</t>
  </si>
  <si>
    <t>Temel Bilgi Teknolojisi Kullanımı</t>
  </si>
  <si>
    <t>TOS***</t>
  </si>
  <si>
    <t>Mühendislik Fakültesi Ortak Derslerden Birisi</t>
  </si>
  <si>
    <t>Atatürk İlkeleri ve İnkılap Tarihi I</t>
  </si>
  <si>
    <t>MMM102</t>
  </si>
  <si>
    <t>Atatürk İlkeleri ve İnkilap Tarihi II</t>
  </si>
  <si>
    <t>ENF101</t>
  </si>
  <si>
    <t>İngilizce I</t>
  </si>
  <si>
    <t>FIZ101</t>
  </si>
  <si>
    <t>KIM101</t>
  </si>
  <si>
    <t>MAT101</t>
  </si>
  <si>
    <t>ENF102</t>
  </si>
  <si>
    <t>İngilizce II</t>
  </si>
  <si>
    <t>FIZ102</t>
  </si>
  <si>
    <t>KİM102</t>
  </si>
  <si>
    <t>Genel Kimya ve Laboratuvarı II</t>
  </si>
  <si>
    <t>MAT102</t>
  </si>
  <si>
    <t>MAT201</t>
  </si>
  <si>
    <t>Malzeme Termodinamiği I</t>
  </si>
  <si>
    <t>MSG101</t>
  </si>
  <si>
    <t>Bilimsel Araştıma ve Yazma Teknikleri</t>
  </si>
  <si>
    <t>Malzeme Termodinamiği II</t>
  </si>
  <si>
    <t>MSG102</t>
  </si>
  <si>
    <t xml:space="preserve"> İş Sağlığı ve Güvenliği II </t>
  </si>
  <si>
    <t>MMM300</t>
  </si>
  <si>
    <t>Taşınım Olayları</t>
  </si>
  <si>
    <t>MMM328</t>
  </si>
  <si>
    <t>Demir Dışı Metaller</t>
  </si>
  <si>
    <t xml:space="preserve">Polimer Malzemeler  </t>
  </si>
  <si>
    <t>Korozyon ve Yüzey Koruma</t>
  </si>
  <si>
    <t>Metalurji ve Malzeme Mühendisliği Uygulamaları I</t>
  </si>
  <si>
    <t>MMM427</t>
  </si>
  <si>
    <t>Alaşımlar</t>
  </si>
  <si>
    <t>MMM400</t>
  </si>
  <si>
    <t>Staj II</t>
  </si>
  <si>
    <t>MMM404</t>
  </si>
  <si>
    <t>Kompozit Malzemeler</t>
  </si>
  <si>
    <t>MMM406</t>
  </si>
  <si>
    <t>Malzeme Seçimi ve Tasarımı</t>
  </si>
  <si>
    <t>MMM410</t>
  </si>
  <si>
    <t>Metalurji ve Malzeme Mühendisliği Uygulamaları II</t>
  </si>
  <si>
    <t>MMM424</t>
  </si>
  <si>
    <t>Kaynak Teknolojisi</t>
  </si>
  <si>
    <t>MMM426</t>
  </si>
  <si>
    <t>Nanomalzemeler</t>
  </si>
  <si>
    <t xml:space="preserve">Staj I </t>
  </si>
  <si>
    <t>X-Işınnı Kırınımı ve Kristalografi</t>
  </si>
  <si>
    <t>MMM323</t>
  </si>
  <si>
    <t>Mesleki İngilizce-I</t>
  </si>
  <si>
    <t>MMM325</t>
  </si>
  <si>
    <t>Yüzey İşlemleri</t>
  </si>
  <si>
    <t>MMM324</t>
  </si>
  <si>
    <t>Mesleki İngilizce-II</t>
  </si>
  <si>
    <t>MMM326</t>
  </si>
  <si>
    <t>Elektronik Malzemeler</t>
  </si>
  <si>
    <t>MMM423</t>
  </si>
  <si>
    <t>MMM425</t>
  </si>
  <si>
    <t>Talaşlı İmalat Teknolojisi</t>
  </si>
  <si>
    <t>Manyetik Malzemeler</t>
  </si>
  <si>
    <t>MMM414</t>
  </si>
  <si>
    <t>Geleneksel Seramikler</t>
  </si>
  <si>
    <t>MMM416</t>
  </si>
  <si>
    <t>Malzemelerin Mukavemet Artırıcı İşlemleri</t>
  </si>
  <si>
    <t>METALURJİ VE MALZEME MÜHENDİSLİĞİ BÖLÜMÜ LİSANS PROGRAMI - 2018 ÖNCESİ</t>
  </si>
  <si>
    <t>Teknik Seçmeli - 6</t>
  </si>
  <si>
    <t>Teknik Seçmeli - 7</t>
  </si>
  <si>
    <t>Teknik Seçmeli - 8</t>
  </si>
  <si>
    <t>Öğrenci mezun olabilmek için 8. yarıyılın sonunda toplam 173 kredi  ders almak (240 AKTS),  IV. ve VI. Yarıyıldan sonra 20+20 iş günlük stajını yapmak zorundadır.</t>
  </si>
  <si>
    <t>Teknik Seçmeli - 2-3</t>
  </si>
  <si>
    <t>Teknik Seçmeli - 4-5</t>
  </si>
  <si>
    <t>Teknik Seçmeli - 6-7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</si>
</sst>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6"/>
      <name val="Verdana"/>
      <family val="2"/>
      <charset val="162"/>
    </font>
    <font>
      <sz val="6"/>
      <name val="Verdana"/>
      <family val="2"/>
      <charset val="162"/>
    </font>
    <font>
      <sz val="6"/>
      <name val="Times New Roman"/>
      <family val="1"/>
      <charset val="162"/>
    </font>
    <font>
      <b/>
      <sz val="6"/>
      <name val="Times New Roman"/>
      <family val="1"/>
      <charset val="162"/>
    </font>
    <font>
      <sz val="6"/>
      <color theme="1"/>
      <name val="Times New Roman"/>
      <family val="1"/>
      <charset val="162"/>
    </font>
    <font>
      <b/>
      <sz val="6"/>
      <color rgb="FFFF0000"/>
      <name val="Times New Roman"/>
      <family val="1"/>
      <charset val="162"/>
    </font>
    <font>
      <sz val="6"/>
      <color rgb="FFFF0000"/>
      <name val="Verdana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Times New Roman"/>
      <family val="1"/>
      <charset val="162"/>
    </font>
    <font>
      <sz val="6"/>
      <color theme="1"/>
      <name val="Verdan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84">
    <xf numFmtId="0" fontId="0" fillId="0" borderId="0" xfId="0"/>
    <xf numFmtId="0" fontId="2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5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3" fillId="3" borderId="6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/>
    <xf numFmtId="0" fontId="5" fillId="3" borderId="14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view="pageBreakPreview" topLeftCell="A61" zoomScale="160" zoomScaleNormal="100" zoomScaleSheetLayoutView="160" workbookViewId="0">
      <selection activeCell="J14" sqref="J14"/>
    </sheetView>
  </sheetViews>
  <sheetFormatPr defaultRowHeight="12.75" x14ac:dyDescent="0.2"/>
  <cols>
    <col min="1" max="1" width="5.42578125" customWidth="1"/>
    <col min="2" max="2" width="23.42578125" customWidth="1"/>
    <col min="3" max="6" width="3" customWidth="1"/>
    <col min="7" max="7" width="3.5703125" customWidth="1"/>
    <col min="8" max="8" width="0.85546875" customWidth="1"/>
    <col min="9" max="9" width="5.28515625" customWidth="1"/>
    <col min="10" max="10" width="23.7109375" customWidth="1"/>
    <col min="11" max="14" width="3" customWidth="1"/>
    <col min="15" max="15" width="3.5703125" customWidth="1"/>
  </cols>
  <sheetData>
    <row r="1" spans="1:15" ht="10.5" customHeight="1" x14ac:dyDescent="0.2">
      <c r="A1" s="72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0.5" customHeight="1" x14ac:dyDescent="0.2">
      <c r="A2" s="75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ht="10.5" customHeight="1" thickBot="1" x14ac:dyDescent="0.25">
      <c r="A3" s="78" t="s">
        <v>167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5" ht="10.5" customHeight="1" thickBot="1" x14ac:dyDescent="0.25">
      <c r="A4" s="81" t="s">
        <v>0</v>
      </c>
      <c r="B4" s="82"/>
      <c r="C4" s="82"/>
      <c r="D4" s="82"/>
      <c r="E4" s="82"/>
      <c r="F4" s="82"/>
      <c r="G4" s="82"/>
      <c r="H4" s="68"/>
      <c r="I4" s="82"/>
      <c r="J4" s="82"/>
      <c r="K4" s="82"/>
      <c r="L4" s="82"/>
      <c r="M4" s="82"/>
      <c r="N4" s="82"/>
      <c r="O4" s="83"/>
    </row>
    <row r="5" spans="1:15" ht="10.5" customHeight="1" x14ac:dyDescent="0.2">
      <c r="A5" s="70" t="s">
        <v>1</v>
      </c>
      <c r="B5" s="71"/>
      <c r="C5" s="71"/>
      <c r="D5" s="71"/>
      <c r="E5" s="71"/>
      <c r="F5" s="71"/>
      <c r="G5" s="71"/>
      <c r="H5" s="50"/>
      <c r="I5" s="70" t="s">
        <v>2</v>
      </c>
      <c r="J5" s="71"/>
      <c r="K5" s="71"/>
      <c r="L5" s="71"/>
      <c r="M5" s="71"/>
      <c r="N5" s="71"/>
      <c r="O5" s="71"/>
    </row>
    <row r="6" spans="1:15" ht="10.5" customHeight="1" x14ac:dyDescent="0.2">
      <c r="A6" s="18" t="s">
        <v>3</v>
      </c>
      <c r="B6" s="18" t="s">
        <v>33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9"/>
      <c r="I6" s="18" t="s">
        <v>32</v>
      </c>
      <c r="J6" s="18" t="s">
        <v>33</v>
      </c>
      <c r="K6" s="18" t="s">
        <v>4</v>
      </c>
      <c r="L6" s="18" t="s">
        <v>5</v>
      </c>
      <c r="M6" s="18" t="s">
        <v>6</v>
      </c>
      <c r="N6" s="18" t="s">
        <v>7</v>
      </c>
      <c r="O6" s="18" t="s">
        <v>8</v>
      </c>
    </row>
    <row r="7" spans="1:15" ht="10.5" customHeight="1" x14ac:dyDescent="0.2">
      <c r="A7" s="20" t="s">
        <v>45</v>
      </c>
      <c r="B7" s="21" t="s">
        <v>10</v>
      </c>
      <c r="C7" s="22" t="s">
        <v>9</v>
      </c>
      <c r="D7" s="23">
        <v>2</v>
      </c>
      <c r="E7" s="23">
        <v>1</v>
      </c>
      <c r="F7" s="23">
        <v>2.5</v>
      </c>
      <c r="G7" s="23">
        <v>3</v>
      </c>
      <c r="H7" s="19"/>
      <c r="I7" s="24" t="s">
        <v>108</v>
      </c>
      <c r="J7" s="21" t="s">
        <v>46</v>
      </c>
      <c r="K7" s="25" t="s">
        <v>9</v>
      </c>
      <c r="L7" s="23">
        <v>2</v>
      </c>
      <c r="M7" s="23">
        <v>0</v>
      </c>
      <c r="N7" s="23">
        <v>2</v>
      </c>
      <c r="O7" s="23">
        <v>3</v>
      </c>
    </row>
    <row r="8" spans="1:15" ht="10.5" customHeight="1" x14ac:dyDescent="0.2">
      <c r="A8" s="20" t="s">
        <v>114</v>
      </c>
      <c r="B8" s="21" t="s">
        <v>34</v>
      </c>
      <c r="C8" s="22" t="s">
        <v>9</v>
      </c>
      <c r="D8" s="23">
        <v>4</v>
      </c>
      <c r="E8" s="23">
        <v>0</v>
      </c>
      <c r="F8" s="23">
        <v>4</v>
      </c>
      <c r="G8" s="23">
        <v>5</v>
      </c>
      <c r="H8" s="19"/>
      <c r="I8" s="24" t="s">
        <v>120</v>
      </c>
      <c r="J8" s="26" t="s">
        <v>35</v>
      </c>
      <c r="K8" s="25" t="s">
        <v>9</v>
      </c>
      <c r="L8" s="23">
        <v>4</v>
      </c>
      <c r="M8" s="23">
        <v>0</v>
      </c>
      <c r="N8" s="23">
        <v>4</v>
      </c>
      <c r="O8" s="23">
        <v>5</v>
      </c>
    </row>
    <row r="9" spans="1:15" ht="10.5" customHeight="1" x14ac:dyDescent="0.2">
      <c r="A9" s="20" t="s">
        <v>112</v>
      </c>
      <c r="B9" s="21" t="s">
        <v>36</v>
      </c>
      <c r="C9" s="22" t="s">
        <v>9</v>
      </c>
      <c r="D9" s="23">
        <v>3</v>
      </c>
      <c r="E9" s="23">
        <v>1</v>
      </c>
      <c r="F9" s="23">
        <v>3.5</v>
      </c>
      <c r="G9" s="23">
        <v>5</v>
      </c>
      <c r="H9" s="19"/>
      <c r="I9" s="24" t="s">
        <v>117</v>
      </c>
      <c r="J9" s="21" t="s">
        <v>37</v>
      </c>
      <c r="K9" s="25" t="s">
        <v>9</v>
      </c>
      <c r="L9" s="23">
        <v>3</v>
      </c>
      <c r="M9" s="23">
        <v>1</v>
      </c>
      <c r="N9" s="23">
        <v>3.5</v>
      </c>
      <c r="O9" s="23">
        <v>5</v>
      </c>
    </row>
    <row r="10" spans="1:15" ht="10.5" customHeight="1" x14ac:dyDescent="0.2">
      <c r="A10" s="20" t="s">
        <v>113</v>
      </c>
      <c r="B10" s="21" t="s">
        <v>38</v>
      </c>
      <c r="C10" s="22" t="s">
        <v>9</v>
      </c>
      <c r="D10" s="23">
        <v>4</v>
      </c>
      <c r="E10" s="23">
        <v>0</v>
      </c>
      <c r="F10" s="23">
        <v>4</v>
      </c>
      <c r="G10" s="23">
        <v>6</v>
      </c>
      <c r="H10" s="19"/>
      <c r="I10" s="24" t="s">
        <v>118</v>
      </c>
      <c r="J10" s="27" t="s">
        <v>119</v>
      </c>
      <c r="K10" s="25" t="s">
        <v>9</v>
      </c>
      <c r="L10" s="23">
        <v>3</v>
      </c>
      <c r="M10" s="23">
        <v>3</v>
      </c>
      <c r="N10" s="23">
        <v>4.5</v>
      </c>
      <c r="O10" s="23">
        <v>5</v>
      </c>
    </row>
    <row r="11" spans="1:15" ht="10.5" customHeight="1" x14ac:dyDescent="0.2">
      <c r="A11" s="20" t="s">
        <v>110</v>
      </c>
      <c r="B11" s="21" t="s">
        <v>104</v>
      </c>
      <c r="C11" s="22" t="s">
        <v>9</v>
      </c>
      <c r="D11" s="23">
        <v>2</v>
      </c>
      <c r="E11" s="23">
        <v>0</v>
      </c>
      <c r="F11" s="23">
        <v>2</v>
      </c>
      <c r="G11" s="23">
        <v>2</v>
      </c>
      <c r="H11" s="19"/>
      <c r="I11" s="24" t="s">
        <v>115</v>
      </c>
      <c r="J11" s="27" t="s">
        <v>52</v>
      </c>
      <c r="K11" s="25" t="s">
        <v>9</v>
      </c>
      <c r="L11" s="23">
        <v>2</v>
      </c>
      <c r="M11" s="23">
        <v>2</v>
      </c>
      <c r="N11" s="23">
        <v>3</v>
      </c>
      <c r="O11" s="23">
        <v>3</v>
      </c>
    </row>
    <row r="12" spans="1:15" ht="10.5" customHeight="1" x14ac:dyDescent="0.2">
      <c r="A12" s="20" t="s">
        <v>43</v>
      </c>
      <c r="B12" s="21" t="s">
        <v>11</v>
      </c>
      <c r="C12" s="22" t="s">
        <v>9</v>
      </c>
      <c r="D12" s="23">
        <v>2</v>
      </c>
      <c r="E12" s="23">
        <v>0</v>
      </c>
      <c r="F12" s="23">
        <v>2</v>
      </c>
      <c r="G12" s="23">
        <v>2</v>
      </c>
      <c r="H12" s="19"/>
      <c r="I12" s="24" t="s">
        <v>51</v>
      </c>
      <c r="J12" s="27" t="s">
        <v>12</v>
      </c>
      <c r="K12" s="25" t="s">
        <v>9</v>
      </c>
      <c r="L12" s="23">
        <v>2</v>
      </c>
      <c r="M12" s="23">
        <v>0</v>
      </c>
      <c r="N12" s="23">
        <v>2</v>
      </c>
      <c r="O12" s="23">
        <v>2</v>
      </c>
    </row>
    <row r="13" spans="1:15" ht="10.5" customHeight="1" x14ac:dyDescent="0.2">
      <c r="A13" s="27" t="s">
        <v>44</v>
      </c>
      <c r="B13" s="28" t="s">
        <v>111</v>
      </c>
      <c r="C13" s="29" t="s">
        <v>9</v>
      </c>
      <c r="D13" s="29">
        <v>2</v>
      </c>
      <c r="E13" s="29">
        <v>0</v>
      </c>
      <c r="F13" s="29">
        <v>2</v>
      </c>
      <c r="G13" s="29">
        <v>2</v>
      </c>
      <c r="H13" s="19"/>
      <c r="I13" s="27" t="s">
        <v>50</v>
      </c>
      <c r="J13" s="27" t="s">
        <v>116</v>
      </c>
      <c r="K13" s="25" t="s">
        <v>9</v>
      </c>
      <c r="L13" s="25">
        <v>2</v>
      </c>
      <c r="M13" s="25">
        <v>0</v>
      </c>
      <c r="N13" s="25">
        <v>2</v>
      </c>
      <c r="O13" s="25">
        <v>2</v>
      </c>
    </row>
    <row r="14" spans="1:15" ht="10.5" customHeight="1" x14ac:dyDescent="0.2">
      <c r="A14" s="20" t="s">
        <v>42</v>
      </c>
      <c r="B14" s="21" t="s">
        <v>107</v>
      </c>
      <c r="C14" s="22" t="s">
        <v>9</v>
      </c>
      <c r="D14" s="23">
        <v>2</v>
      </c>
      <c r="E14" s="23">
        <v>0</v>
      </c>
      <c r="F14" s="23">
        <v>2</v>
      </c>
      <c r="G14" s="23">
        <v>2</v>
      </c>
      <c r="H14" s="19"/>
      <c r="I14" s="24" t="s">
        <v>49</v>
      </c>
      <c r="J14" s="27" t="s">
        <v>109</v>
      </c>
      <c r="K14" s="25" t="s">
        <v>9</v>
      </c>
      <c r="L14" s="25">
        <v>2</v>
      </c>
      <c r="M14" s="25">
        <v>0</v>
      </c>
      <c r="N14" s="25">
        <v>2</v>
      </c>
      <c r="O14" s="25">
        <v>2</v>
      </c>
    </row>
    <row r="15" spans="1:15" ht="10.5" customHeight="1" x14ac:dyDescent="0.2">
      <c r="A15" s="20"/>
      <c r="B15" s="21" t="s">
        <v>88</v>
      </c>
      <c r="C15" s="25" t="s">
        <v>19</v>
      </c>
      <c r="D15" s="25">
        <v>2</v>
      </c>
      <c r="E15" s="25">
        <v>0</v>
      </c>
      <c r="F15" s="25">
        <v>2</v>
      </c>
      <c r="G15" s="25">
        <v>3</v>
      </c>
      <c r="H15" s="19"/>
      <c r="I15" s="27"/>
      <c r="J15" s="21" t="s">
        <v>89</v>
      </c>
      <c r="K15" s="25" t="s">
        <v>19</v>
      </c>
      <c r="L15" s="25">
        <v>2</v>
      </c>
      <c r="M15" s="25">
        <v>0</v>
      </c>
      <c r="N15" s="25">
        <v>2</v>
      </c>
      <c r="O15" s="25">
        <v>3</v>
      </c>
    </row>
    <row r="16" spans="1:15" ht="9" customHeight="1" x14ac:dyDescent="0.2">
      <c r="A16" s="60" t="s">
        <v>13</v>
      </c>
      <c r="B16" s="61"/>
      <c r="C16" s="30"/>
      <c r="D16" s="31">
        <f>SUM(D7:D15)</f>
        <v>23</v>
      </c>
      <c r="E16" s="31">
        <f>SUM(E7:E15)</f>
        <v>2</v>
      </c>
      <c r="F16" s="31">
        <f>SUM(F7:F15)</f>
        <v>24</v>
      </c>
      <c r="G16" s="31">
        <f>SUM(G7:G15)</f>
        <v>30</v>
      </c>
      <c r="H16" s="32"/>
      <c r="I16" s="61" t="s">
        <v>14</v>
      </c>
      <c r="J16" s="61"/>
      <c r="K16" s="30"/>
      <c r="L16" s="33">
        <f>SUM(L7:L15)</f>
        <v>22</v>
      </c>
      <c r="M16" s="33">
        <f>SUM(M7:M15)</f>
        <v>6</v>
      </c>
      <c r="N16" s="33">
        <f>SUM(N7:N15)</f>
        <v>25</v>
      </c>
      <c r="O16" s="33">
        <f>SUM(O7:O15)</f>
        <v>30</v>
      </c>
    </row>
    <row r="17" spans="1:17" ht="10.5" customHeight="1" x14ac:dyDescent="0.2">
      <c r="A17" s="56" t="s">
        <v>97</v>
      </c>
      <c r="B17" s="57"/>
      <c r="C17" s="57"/>
      <c r="D17" s="57"/>
      <c r="E17" s="57"/>
      <c r="F17" s="57"/>
      <c r="G17" s="58"/>
      <c r="H17" s="1"/>
      <c r="I17" s="56" t="s">
        <v>98</v>
      </c>
      <c r="J17" s="57"/>
      <c r="K17" s="57"/>
      <c r="L17" s="57"/>
      <c r="M17" s="57"/>
      <c r="N17" s="57"/>
      <c r="O17" s="58"/>
    </row>
    <row r="18" spans="1:17" ht="10.5" customHeight="1" x14ac:dyDescent="0.2">
      <c r="A18" s="21" t="s">
        <v>105</v>
      </c>
      <c r="B18" s="21" t="s">
        <v>106</v>
      </c>
      <c r="C18" s="25" t="s">
        <v>19</v>
      </c>
      <c r="D18" s="25">
        <v>2</v>
      </c>
      <c r="E18" s="25">
        <v>0</v>
      </c>
      <c r="F18" s="25">
        <v>2</v>
      </c>
      <c r="G18" s="25">
        <v>3</v>
      </c>
      <c r="H18" s="34"/>
      <c r="I18" s="21" t="s">
        <v>105</v>
      </c>
      <c r="J18" s="21" t="s">
        <v>106</v>
      </c>
      <c r="K18" s="25" t="s">
        <v>19</v>
      </c>
      <c r="L18" s="25">
        <v>2</v>
      </c>
      <c r="M18" s="25">
        <v>0</v>
      </c>
      <c r="N18" s="25">
        <v>2</v>
      </c>
      <c r="O18" s="25">
        <v>3</v>
      </c>
    </row>
    <row r="19" spans="1:17" ht="10.5" customHeight="1" thickBot="1" x14ac:dyDescent="0.25">
      <c r="A19" s="21"/>
      <c r="B19" s="27"/>
      <c r="C19" s="25"/>
      <c r="D19" s="25"/>
      <c r="E19" s="25"/>
      <c r="F19" s="25"/>
      <c r="G19" s="25"/>
      <c r="H19" s="34"/>
      <c r="I19" s="21"/>
      <c r="J19" s="21"/>
      <c r="K19" s="25"/>
      <c r="L19" s="25"/>
      <c r="M19" s="25"/>
      <c r="N19" s="25"/>
      <c r="O19" s="25"/>
    </row>
    <row r="20" spans="1:17" ht="10.5" customHeight="1" thickBot="1" x14ac:dyDescent="0.25">
      <c r="A20" s="66" t="s">
        <v>15</v>
      </c>
      <c r="B20" s="67"/>
      <c r="C20" s="67"/>
      <c r="D20" s="67"/>
      <c r="E20" s="67"/>
      <c r="F20" s="67"/>
      <c r="G20" s="67"/>
      <c r="H20" s="68"/>
      <c r="I20" s="67"/>
      <c r="J20" s="67"/>
      <c r="K20" s="67"/>
      <c r="L20" s="67"/>
      <c r="M20" s="67"/>
      <c r="N20" s="67"/>
      <c r="O20" s="69"/>
    </row>
    <row r="21" spans="1:17" ht="10.5" customHeight="1" x14ac:dyDescent="0.2">
      <c r="A21" s="70" t="s">
        <v>16</v>
      </c>
      <c r="B21" s="71"/>
      <c r="C21" s="71"/>
      <c r="D21" s="71"/>
      <c r="E21" s="71"/>
      <c r="F21" s="71"/>
      <c r="G21" s="71"/>
      <c r="H21" s="50"/>
      <c r="I21" s="70" t="s">
        <v>17</v>
      </c>
      <c r="J21" s="71"/>
      <c r="K21" s="71"/>
      <c r="L21" s="71"/>
      <c r="M21" s="71"/>
      <c r="N21" s="71"/>
      <c r="O21" s="71"/>
    </row>
    <row r="22" spans="1:17" ht="10.5" customHeight="1" x14ac:dyDescent="0.2">
      <c r="A22" s="18" t="s">
        <v>32</v>
      </c>
      <c r="B22" s="18" t="s">
        <v>33</v>
      </c>
      <c r="C22" s="18" t="s">
        <v>4</v>
      </c>
      <c r="D22" s="18" t="s">
        <v>5</v>
      </c>
      <c r="E22" s="18" t="s">
        <v>6</v>
      </c>
      <c r="F22" s="18" t="s">
        <v>7</v>
      </c>
      <c r="G22" s="18" t="s">
        <v>8</v>
      </c>
      <c r="H22" s="19"/>
      <c r="I22" s="18" t="s">
        <v>32</v>
      </c>
      <c r="J22" s="18" t="s">
        <v>33</v>
      </c>
      <c r="K22" s="18" t="s">
        <v>4</v>
      </c>
      <c r="L22" s="18" t="s">
        <v>5</v>
      </c>
      <c r="M22" s="18" t="s">
        <v>6</v>
      </c>
      <c r="N22" s="18" t="s">
        <v>7</v>
      </c>
      <c r="O22" s="18" t="s">
        <v>8</v>
      </c>
    </row>
    <row r="23" spans="1:17" ht="11.25" customHeight="1" x14ac:dyDescent="0.2">
      <c r="A23" s="20" t="s">
        <v>53</v>
      </c>
      <c r="B23" s="21" t="s">
        <v>122</v>
      </c>
      <c r="C23" s="25" t="s">
        <v>9</v>
      </c>
      <c r="D23" s="30">
        <v>3</v>
      </c>
      <c r="E23" s="30">
        <v>0</v>
      </c>
      <c r="F23" s="30">
        <v>3</v>
      </c>
      <c r="G23" s="30">
        <v>4</v>
      </c>
      <c r="H23" s="19"/>
      <c r="I23" s="35" t="s">
        <v>61</v>
      </c>
      <c r="J23" s="21" t="s">
        <v>60</v>
      </c>
      <c r="K23" s="25" t="s">
        <v>9</v>
      </c>
      <c r="L23" s="30">
        <v>3</v>
      </c>
      <c r="M23" s="30">
        <v>0</v>
      </c>
      <c r="N23" s="30">
        <v>3</v>
      </c>
      <c r="O23" s="30">
        <v>4</v>
      </c>
    </row>
    <row r="24" spans="1:17" ht="11.25" customHeight="1" x14ac:dyDescent="0.2">
      <c r="A24" s="20" t="s">
        <v>55</v>
      </c>
      <c r="B24" s="21" t="s">
        <v>54</v>
      </c>
      <c r="C24" s="25" t="s">
        <v>9</v>
      </c>
      <c r="D24" s="30">
        <v>3</v>
      </c>
      <c r="E24" s="30">
        <v>0</v>
      </c>
      <c r="F24" s="30">
        <v>3</v>
      </c>
      <c r="G24" s="30">
        <v>4</v>
      </c>
      <c r="H24" s="19"/>
      <c r="I24" s="35" t="s">
        <v>67</v>
      </c>
      <c r="J24" s="21" t="s">
        <v>62</v>
      </c>
      <c r="K24" s="25" t="s">
        <v>9</v>
      </c>
      <c r="L24" s="30">
        <v>3</v>
      </c>
      <c r="M24" s="30">
        <v>0</v>
      </c>
      <c r="N24" s="30">
        <v>3</v>
      </c>
      <c r="O24" s="30">
        <v>4</v>
      </c>
    </row>
    <row r="25" spans="1:17" ht="11.25" customHeight="1" x14ac:dyDescent="0.2">
      <c r="A25" s="20" t="s">
        <v>57</v>
      </c>
      <c r="B25" s="21" t="s">
        <v>56</v>
      </c>
      <c r="C25" s="25" t="s">
        <v>9</v>
      </c>
      <c r="D25" s="30">
        <v>3</v>
      </c>
      <c r="E25" s="30">
        <v>0</v>
      </c>
      <c r="F25" s="30">
        <v>3</v>
      </c>
      <c r="G25" s="30">
        <v>4</v>
      </c>
      <c r="H25" s="19"/>
      <c r="I25" s="35" t="s">
        <v>63</v>
      </c>
      <c r="J25" s="21" t="s">
        <v>64</v>
      </c>
      <c r="K25" s="25" t="s">
        <v>9</v>
      </c>
      <c r="L25" s="30">
        <v>3</v>
      </c>
      <c r="M25" s="30">
        <v>0</v>
      </c>
      <c r="N25" s="30">
        <v>3</v>
      </c>
      <c r="O25" s="30">
        <v>4</v>
      </c>
    </row>
    <row r="26" spans="1:17" ht="10.5" customHeight="1" x14ac:dyDescent="0.2">
      <c r="A26" s="26" t="s">
        <v>121</v>
      </c>
      <c r="B26" s="21" t="s">
        <v>18</v>
      </c>
      <c r="C26" s="25" t="s">
        <v>9</v>
      </c>
      <c r="D26" s="36">
        <v>3</v>
      </c>
      <c r="E26" s="36">
        <v>0</v>
      </c>
      <c r="F26" s="36">
        <v>3</v>
      </c>
      <c r="G26" s="36">
        <v>4</v>
      </c>
      <c r="H26" s="19"/>
      <c r="I26" s="37" t="s">
        <v>66</v>
      </c>
      <c r="J26" s="21" t="s">
        <v>65</v>
      </c>
      <c r="K26" s="25" t="s">
        <v>9</v>
      </c>
      <c r="L26" s="36">
        <v>3</v>
      </c>
      <c r="M26" s="36">
        <v>0</v>
      </c>
      <c r="N26" s="36">
        <v>3</v>
      </c>
      <c r="O26" s="36">
        <v>4</v>
      </c>
    </row>
    <row r="27" spans="1:17" ht="10.5" customHeight="1" x14ac:dyDescent="0.2">
      <c r="A27" s="26" t="s">
        <v>123</v>
      </c>
      <c r="B27" s="21" t="s">
        <v>99</v>
      </c>
      <c r="C27" s="25" t="s">
        <v>9</v>
      </c>
      <c r="D27" s="36">
        <v>2</v>
      </c>
      <c r="E27" s="36">
        <v>0</v>
      </c>
      <c r="F27" s="36">
        <v>2</v>
      </c>
      <c r="G27" s="36">
        <v>3</v>
      </c>
      <c r="H27" s="19"/>
      <c r="I27" s="37" t="s">
        <v>59</v>
      </c>
      <c r="J27" s="21" t="s">
        <v>125</v>
      </c>
      <c r="K27" s="25" t="s">
        <v>9</v>
      </c>
      <c r="L27" s="36">
        <v>3</v>
      </c>
      <c r="M27" s="36">
        <v>0</v>
      </c>
      <c r="N27" s="36">
        <v>3</v>
      </c>
      <c r="O27" s="36">
        <v>5</v>
      </c>
    </row>
    <row r="28" spans="1:17" ht="10.5" customHeight="1" x14ac:dyDescent="0.2">
      <c r="A28" s="26" t="s">
        <v>58</v>
      </c>
      <c r="B28" s="21" t="s">
        <v>124</v>
      </c>
      <c r="C28" s="25" t="s">
        <v>9</v>
      </c>
      <c r="D28" s="36">
        <v>3</v>
      </c>
      <c r="E28" s="36">
        <v>0</v>
      </c>
      <c r="F28" s="36">
        <v>3</v>
      </c>
      <c r="G28" s="36">
        <v>4</v>
      </c>
      <c r="H28" s="19"/>
      <c r="I28" s="37" t="s">
        <v>68</v>
      </c>
      <c r="J28" s="21" t="s">
        <v>69</v>
      </c>
      <c r="K28" s="25" t="s">
        <v>9</v>
      </c>
      <c r="L28" s="36">
        <v>3</v>
      </c>
      <c r="M28" s="36">
        <v>0</v>
      </c>
      <c r="N28" s="36">
        <v>3</v>
      </c>
      <c r="O28" s="36">
        <v>4</v>
      </c>
    </row>
    <row r="29" spans="1:17" ht="10.5" customHeight="1" x14ac:dyDescent="0.2">
      <c r="A29" s="26"/>
      <c r="B29" s="38" t="s">
        <v>92</v>
      </c>
      <c r="C29" s="25" t="s">
        <v>19</v>
      </c>
      <c r="D29" s="36">
        <v>3</v>
      </c>
      <c r="E29" s="36">
        <v>0</v>
      </c>
      <c r="F29" s="36">
        <v>3</v>
      </c>
      <c r="G29" s="36">
        <v>4</v>
      </c>
      <c r="H29" s="19"/>
      <c r="I29" s="37" t="s">
        <v>126</v>
      </c>
      <c r="J29" s="21" t="s">
        <v>127</v>
      </c>
      <c r="K29" s="25" t="s">
        <v>9</v>
      </c>
      <c r="L29" s="36">
        <v>2</v>
      </c>
      <c r="M29" s="36">
        <v>0</v>
      </c>
      <c r="N29" s="36">
        <v>2</v>
      </c>
      <c r="O29" s="36">
        <v>3</v>
      </c>
    </row>
    <row r="30" spans="1:17" ht="10.5" customHeight="1" x14ac:dyDescent="0.2">
      <c r="A30" s="38"/>
      <c r="B30" s="38" t="s">
        <v>90</v>
      </c>
      <c r="C30" s="25" t="s">
        <v>19</v>
      </c>
      <c r="D30" s="36">
        <v>2</v>
      </c>
      <c r="E30" s="36">
        <v>0</v>
      </c>
      <c r="F30" s="36">
        <v>2</v>
      </c>
      <c r="G30" s="36">
        <v>3</v>
      </c>
      <c r="H30" s="34"/>
      <c r="I30" s="37"/>
      <c r="J30" s="21" t="s">
        <v>91</v>
      </c>
      <c r="K30" s="25" t="s">
        <v>19</v>
      </c>
      <c r="L30" s="36">
        <v>2</v>
      </c>
      <c r="M30" s="36">
        <v>0</v>
      </c>
      <c r="N30" s="36">
        <v>2</v>
      </c>
      <c r="O30" s="36">
        <v>2</v>
      </c>
    </row>
    <row r="31" spans="1:17" ht="10.5" customHeight="1" x14ac:dyDescent="0.2">
      <c r="A31" s="61" t="s">
        <v>14</v>
      </c>
      <c r="B31" s="61"/>
      <c r="C31" s="30"/>
      <c r="D31" s="33">
        <f>SUM(D23:D30)</f>
        <v>22</v>
      </c>
      <c r="E31" s="33">
        <f>SUM(E23:E30)</f>
        <v>0</v>
      </c>
      <c r="F31" s="33">
        <f>SUM(F23:F30)</f>
        <v>22</v>
      </c>
      <c r="G31" s="33">
        <f>SUM(G23:G30)</f>
        <v>30</v>
      </c>
      <c r="H31" s="32"/>
      <c r="I31" s="61" t="s">
        <v>14</v>
      </c>
      <c r="J31" s="61"/>
      <c r="K31" s="30"/>
      <c r="L31" s="33">
        <f>SUM(L23:L30)</f>
        <v>22</v>
      </c>
      <c r="M31" s="33">
        <f>SUM(M23:M30)</f>
        <v>0</v>
      </c>
      <c r="N31" s="33">
        <f>SUM(N23:N30)</f>
        <v>22</v>
      </c>
      <c r="O31" s="33">
        <f>SUM(O23:O30)</f>
        <v>30</v>
      </c>
    </row>
    <row r="32" spans="1:17" ht="10.5" customHeight="1" x14ac:dyDescent="0.2">
      <c r="A32" s="56" t="s">
        <v>92</v>
      </c>
      <c r="B32" s="57"/>
      <c r="C32" s="57"/>
      <c r="D32" s="57"/>
      <c r="E32" s="57"/>
      <c r="F32" s="57"/>
      <c r="G32" s="58"/>
      <c r="H32" s="1"/>
      <c r="I32" s="56"/>
      <c r="J32" s="57"/>
      <c r="K32" s="57"/>
      <c r="L32" s="57"/>
      <c r="M32" s="57"/>
      <c r="N32" s="57"/>
      <c r="O32" s="58"/>
      <c r="Q32" s="2"/>
    </row>
    <row r="33" spans="1:17" ht="10.5" customHeight="1" x14ac:dyDescent="0.2">
      <c r="A33" s="26" t="s">
        <v>102</v>
      </c>
      <c r="B33" s="21" t="s">
        <v>150</v>
      </c>
      <c r="C33" s="25" t="s">
        <v>19</v>
      </c>
      <c r="D33" s="36">
        <v>3</v>
      </c>
      <c r="E33" s="36">
        <v>0</v>
      </c>
      <c r="F33" s="25">
        <v>3</v>
      </c>
      <c r="G33" s="25">
        <v>4</v>
      </c>
      <c r="H33" s="19"/>
      <c r="I33" s="21" t="s">
        <v>105</v>
      </c>
      <c r="J33" s="21" t="s">
        <v>106</v>
      </c>
      <c r="K33" s="25" t="s">
        <v>19</v>
      </c>
      <c r="L33" s="25">
        <v>2</v>
      </c>
      <c r="M33" s="25">
        <v>0</v>
      </c>
      <c r="N33" s="25">
        <v>2</v>
      </c>
      <c r="O33" s="25">
        <v>2</v>
      </c>
      <c r="Q33" s="2"/>
    </row>
    <row r="34" spans="1:17" ht="10.5" customHeight="1" x14ac:dyDescent="0.2">
      <c r="A34" s="21"/>
      <c r="B34" s="21"/>
      <c r="C34" s="25"/>
      <c r="D34" s="25"/>
      <c r="E34" s="25"/>
      <c r="F34" s="25"/>
      <c r="G34" s="25"/>
      <c r="H34" s="19"/>
      <c r="I34" s="39"/>
      <c r="J34" s="21"/>
      <c r="K34" s="25"/>
      <c r="L34" s="36"/>
      <c r="M34" s="36"/>
      <c r="N34" s="25"/>
      <c r="O34" s="25"/>
      <c r="Q34" s="2"/>
    </row>
    <row r="35" spans="1:17" ht="10.5" customHeight="1" x14ac:dyDescent="0.2">
      <c r="A35" s="26"/>
      <c r="B35" s="21"/>
      <c r="C35" s="25"/>
      <c r="D35" s="36"/>
      <c r="E35" s="36"/>
      <c r="F35" s="25"/>
      <c r="G35" s="25"/>
      <c r="H35" s="19"/>
      <c r="I35" s="39"/>
      <c r="J35" s="21"/>
      <c r="K35" s="25"/>
      <c r="L35" s="36"/>
      <c r="M35" s="36"/>
      <c r="N35" s="25"/>
      <c r="O35" s="25"/>
    </row>
    <row r="36" spans="1:17" ht="10.5" customHeight="1" x14ac:dyDescent="0.2">
      <c r="A36" s="26"/>
      <c r="B36" s="21"/>
      <c r="C36" s="25"/>
      <c r="D36" s="36"/>
      <c r="E36" s="36"/>
      <c r="F36" s="25"/>
      <c r="G36" s="25"/>
      <c r="H36" s="19"/>
      <c r="I36" s="26"/>
      <c r="J36" s="21"/>
      <c r="K36" s="25"/>
      <c r="L36" s="36"/>
      <c r="M36" s="36"/>
      <c r="N36" s="25"/>
      <c r="O36" s="25"/>
    </row>
    <row r="37" spans="1:17" ht="10.5" customHeight="1" x14ac:dyDescent="0.2">
      <c r="A37" s="56" t="s">
        <v>90</v>
      </c>
      <c r="B37" s="57"/>
      <c r="C37" s="57"/>
      <c r="D37" s="57"/>
      <c r="E37" s="57"/>
      <c r="F37" s="57"/>
      <c r="G37" s="58"/>
      <c r="H37" s="7"/>
      <c r="I37" s="56" t="s">
        <v>91</v>
      </c>
      <c r="J37" s="57"/>
      <c r="K37" s="57"/>
      <c r="L37" s="57"/>
      <c r="M37" s="57"/>
      <c r="N37" s="57"/>
      <c r="O37" s="58"/>
    </row>
    <row r="38" spans="1:17" ht="10.5" customHeight="1" x14ac:dyDescent="0.2">
      <c r="A38" s="26" t="s">
        <v>105</v>
      </c>
      <c r="B38" s="21" t="s">
        <v>106</v>
      </c>
      <c r="C38" s="25" t="s">
        <v>19</v>
      </c>
      <c r="D38" s="25">
        <v>2</v>
      </c>
      <c r="E38" s="25">
        <v>0</v>
      </c>
      <c r="F38" s="25">
        <v>2</v>
      </c>
      <c r="G38" s="25">
        <v>3</v>
      </c>
      <c r="H38" s="40"/>
      <c r="I38" s="26" t="s">
        <v>105</v>
      </c>
      <c r="J38" s="21" t="s">
        <v>106</v>
      </c>
      <c r="K38" s="25" t="s">
        <v>19</v>
      </c>
      <c r="L38" s="25">
        <v>2</v>
      </c>
      <c r="M38" s="25">
        <v>0</v>
      </c>
      <c r="N38" s="25">
        <v>2</v>
      </c>
      <c r="O38" s="25">
        <v>3</v>
      </c>
    </row>
    <row r="39" spans="1:17" ht="10.5" customHeight="1" thickBot="1" x14ac:dyDescent="0.25">
      <c r="A39" s="26" t="s">
        <v>105</v>
      </c>
      <c r="B39" s="21" t="s">
        <v>106</v>
      </c>
      <c r="C39" s="25" t="s">
        <v>19</v>
      </c>
      <c r="D39" s="25">
        <v>2</v>
      </c>
      <c r="E39" s="25">
        <v>0</v>
      </c>
      <c r="F39" s="25">
        <v>2</v>
      </c>
      <c r="G39" s="25">
        <v>3</v>
      </c>
      <c r="H39" s="26"/>
      <c r="I39" s="21" t="s">
        <v>105</v>
      </c>
      <c r="J39" s="25" t="s">
        <v>106</v>
      </c>
      <c r="K39" s="25" t="s">
        <v>19</v>
      </c>
      <c r="L39" s="25">
        <v>2</v>
      </c>
      <c r="M39" s="25">
        <v>0</v>
      </c>
      <c r="N39" s="25">
        <v>2</v>
      </c>
      <c r="O39" s="25">
        <v>3</v>
      </c>
    </row>
    <row r="40" spans="1:17" ht="10.5" customHeight="1" thickBot="1" x14ac:dyDescent="0.25">
      <c r="A40" s="62" t="s">
        <v>20</v>
      </c>
      <c r="B40" s="63"/>
      <c r="C40" s="63"/>
      <c r="D40" s="63"/>
      <c r="E40" s="63"/>
      <c r="F40" s="63"/>
      <c r="G40" s="63"/>
      <c r="H40" s="64"/>
      <c r="I40" s="63"/>
      <c r="J40" s="63"/>
      <c r="K40" s="63"/>
      <c r="L40" s="63"/>
      <c r="M40" s="63"/>
      <c r="N40" s="63"/>
      <c r="O40" s="65"/>
    </row>
    <row r="41" spans="1:17" ht="10.5" customHeight="1" x14ac:dyDescent="0.2">
      <c r="A41" s="60" t="s">
        <v>21</v>
      </c>
      <c r="B41" s="61"/>
      <c r="C41" s="61"/>
      <c r="D41" s="61"/>
      <c r="E41" s="61"/>
      <c r="F41" s="61"/>
      <c r="G41" s="61"/>
      <c r="H41" s="51"/>
      <c r="I41" s="60" t="s">
        <v>22</v>
      </c>
      <c r="J41" s="61"/>
      <c r="K41" s="61"/>
      <c r="L41" s="61"/>
      <c r="M41" s="61"/>
      <c r="N41" s="61"/>
      <c r="O41" s="61"/>
    </row>
    <row r="42" spans="1:17" ht="10.5" customHeight="1" x14ac:dyDescent="0.2">
      <c r="A42" s="41" t="s">
        <v>3</v>
      </c>
      <c r="B42" s="41" t="s">
        <v>103</v>
      </c>
      <c r="C42" s="41" t="s">
        <v>4</v>
      </c>
      <c r="D42" s="41" t="s">
        <v>5</v>
      </c>
      <c r="E42" s="41" t="s">
        <v>6</v>
      </c>
      <c r="F42" s="41" t="s">
        <v>7</v>
      </c>
      <c r="G42" s="41" t="s">
        <v>8</v>
      </c>
      <c r="H42" s="8"/>
      <c r="I42" s="41" t="s">
        <v>3</v>
      </c>
      <c r="J42" s="41" t="s">
        <v>103</v>
      </c>
      <c r="K42" s="41" t="s">
        <v>4</v>
      </c>
      <c r="L42" s="41" t="s">
        <v>5</v>
      </c>
      <c r="M42" s="41" t="s">
        <v>6</v>
      </c>
      <c r="N42" s="41" t="s">
        <v>7</v>
      </c>
      <c r="O42" s="41" t="s">
        <v>8</v>
      </c>
      <c r="Q42" s="3"/>
    </row>
    <row r="43" spans="1:17" ht="10.5" customHeight="1" x14ac:dyDescent="0.2">
      <c r="A43" s="26" t="s">
        <v>70</v>
      </c>
      <c r="B43" s="21" t="s">
        <v>81</v>
      </c>
      <c r="C43" s="25" t="s">
        <v>9</v>
      </c>
      <c r="D43" s="36">
        <v>3</v>
      </c>
      <c r="E43" s="36">
        <v>0</v>
      </c>
      <c r="F43" s="36">
        <v>3</v>
      </c>
      <c r="G43" s="36">
        <v>4</v>
      </c>
      <c r="H43" s="8"/>
      <c r="I43" s="42" t="s">
        <v>128</v>
      </c>
      <c r="J43" s="42" t="s">
        <v>149</v>
      </c>
      <c r="K43" s="30" t="s">
        <v>9</v>
      </c>
      <c r="L43" s="30">
        <v>0</v>
      </c>
      <c r="M43" s="30">
        <v>0</v>
      </c>
      <c r="N43" s="30">
        <v>0</v>
      </c>
      <c r="O43" s="30">
        <v>4</v>
      </c>
      <c r="Q43" s="3"/>
    </row>
    <row r="44" spans="1:17" ht="10.5" customHeight="1" x14ac:dyDescent="0.2">
      <c r="A44" s="26" t="s">
        <v>72</v>
      </c>
      <c r="B44" s="21" t="s">
        <v>40</v>
      </c>
      <c r="C44" s="25" t="s">
        <v>9</v>
      </c>
      <c r="D44" s="36">
        <v>3</v>
      </c>
      <c r="E44" s="36">
        <v>0</v>
      </c>
      <c r="F44" s="36">
        <v>3</v>
      </c>
      <c r="G44" s="36">
        <v>4</v>
      </c>
      <c r="H44" s="8"/>
      <c r="I44" s="39" t="s">
        <v>75</v>
      </c>
      <c r="J44" s="21" t="s">
        <v>78</v>
      </c>
      <c r="K44" s="25" t="s">
        <v>9</v>
      </c>
      <c r="L44" s="36">
        <v>3</v>
      </c>
      <c r="M44" s="36">
        <v>0</v>
      </c>
      <c r="N44" s="36">
        <v>3</v>
      </c>
      <c r="O44" s="36">
        <v>4</v>
      </c>
      <c r="Q44" s="4"/>
    </row>
    <row r="45" spans="1:17" ht="10.5" customHeight="1" x14ac:dyDescent="0.2">
      <c r="A45" s="26" t="s">
        <v>73</v>
      </c>
      <c r="B45" s="21" t="s">
        <v>82</v>
      </c>
      <c r="C45" s="25" t="s">
        <v>9</v>
      </c>
      <c r="D45" s="36">
        <v>0</v>
      </c>
      <c r="E45" s="36">
        <v>4</v>
      </c>
      <c r="F45" s="36">
        <v>2</v>
      </c>
      <c r="G45" s="36">
        <v>5</v>
      </c>
      <c r="H45" s="8"/>
      <c r="I45" s="39" t="s">
        <v>76</v>
      </c>
      <c r="J45" s="21" t="s">
        <v>129</v>
      </c>
      <c r="K45" s="25" t="s">
        <v>9</v>
      </c>
      <c r="L45" s="36">
        <v>3</v>
      </c>
      <c r="M45" s="36">
        <v>0</v>
      </c>
      <c r="N45" s="36">
        <v>3</v>
      </c>
      <c r="O45" s="36">
        <v>4</v>
      </c>
      <c r="Q45" s="5"/>
    </row>
    <row r="46" spans="1:17" ht="10.5" customHeight="1" x14ac:dyDescent="0.2">
      <c r="A46" s="26" t="s">
        <v>74</v>
      </c>
      <c r="B46" s="21" t="s">
        <v>83</v>
      </c>
      <c r="C46" s="25" t="s">
        <v>9</v>
      </c>
      <c r="D46" s="36">
        <v>3</v>
      </c>
      <c r="E46" s="36">
        <v>0</v>
      </c>
      <c r="F46" s="36">
        <v>3</v>
      </c>
      <c r="G46" s="36">
        <v>5</v>
      </c>
      <c r="H46" s="8"/>
      <c r="I46" s="39" t="s">
        <v>100</v>
      </c>
      <c r="J46" s="21" t="s">
        <v>79</v>
      </c>
      <c r="K46" s="25" t="s">
        <v>9</v>
      </c>
      <c r="L46" s="36">
        <v>0</v>
      </c>
      <c r="M46" s="36">
        <v>4</v>
      </c>
      <c r="N46" s="36">
        <v>2</v>
      </c>
      <c r="O46" s="36">
        <v>6</v>
      </c>
      <c r="Q46" s="3"/>
    </row>
    <row r="47" spans="1:17" ht="10.5" customHeight="1" x14ac:dyDescent="0.2">
      <c r="A47" s="21" t="s">
        <v>71</v>
      </c>
      <c r="B47" s="21" t="s">
        <v>39</v>
      </c>
      <c r="C47" s="25" t="s">
        <v>9</v>
      </c>
      <c r="D47" s="30">
        <v>3</v>
      </c>
      <c r="E47" s="30">
        <v>0</v>
      </c>
      <c r="F47" s="30">
        <v>3</v>
      </c>
      <c r="G47" s="30">
        <v>4</v>
      </c>
      <c r="H47" s="8"/>
      <c r="I47" s="39" t="s">
        <v>130</v>
      </c>
      <c r="J47" s="21" t="s">
        <v>131</v>
      </c>
      <c r="K47" s="25" t="s">
        <v>9</v>
      </c>
      <c r="L47" s="36">
        <v>3</v>
      </c>
      <c r="M47" s="36">
        <v>0</v>
      </c>
      <c r="N47" s="36">
        <v>3</v>
      </c>
      <c r="O47" s="36">
        <v>4</v>
      </c>
      <c r="Q47" s="3"/>
    </row>
    <row r="48" spans="1:17" ht="10.5" customHeight="1" x14ac:dyDescent="0.2">
      <c r="A48" s="21"/>
      <c r="B48" s="21" t="s">
        <v>93</v>
      </c>
      <c r="C48" s="25" t="s">
        <v>19</v>
      </c>
      <c r="D48" s="36">
        <v>3</v>
      </c>
      <c r="E48" s="36">
        <v>0</v>
      </c>
      <c r="F48" s="36">
        <v>3</v>
      </c>
      <c r="G48" s="36">
        <v>4</v>
      </c>
      <c r="H48" s="8"/>
      <c r="I48" s="39"/>
      <c r="J48" s="21" t="s">
        <v>95</v>
      </c>
      <c r="K48" s="25" t="s">
        <v>19</v>
      </c>
      <c r="L48" s="36">
        <v>3</v>
      </c>
      <c r="M48" s="36">
        <v>0</v>
      </c>
      <c r="N48" s="36">
        <v>3</v>
      </c>
      <c r="O48" s="36">
        <v>4</v>
      </c>
      <c r="Q48" s="3"/>
    </row>
    <row r="49" spans="1:17" ht="12" customHeight="1" x14ac:dyDescent="0.2">
      <c r="A49" s="37"/>
      <c r="B49" s="21" t="s">
        <v>94</v>
      </c>
      <c r="C49" s="25" t="s">
        <v>19</v>
      </c>
      <c r="D49" s="36">
        <v>3</v>
      </c>
      <c r="E49" s="36">
        <v>0</v>
      </c>
      <c r="F49" s="36">
        <v>3</v>
      </c>
      <c r="G49" s="36">
        <v>4</v>
      </c>
      <c r="H49" s="8"/>
      <c r="I49" s="39"/>
      <c r="J49" s="21" t="s">
        <v>96</v>
      </c>
      <c r="K49" s="43" t="s">
        <v>19</v>
      </c>
      <c r="L49" s="36">
        <v>3</v>
      </c>
      <c r="M49" s="36">
        <v>0</v>
      </c>
      <c r="N49" s="36">
        <v>3</v>
      </c>
      <c r="O49" s="36">
        <v>4</v>
      </c>
      <c r="Q49" s="4"/>
    </row>
    <row r="50" spans="1:17" ht="10.5" customHeight="1" x14ac:dyDescent="0.2">
      <c r="A50" s="61" t="s">
        <v>14</v>
      </c>
      <c r="B50" s="61"/>
      <c r="C50" s="30"/>
      <c r="D50" s="33">
        <f>SUM(D43:D49)</f>
        <v>18</v>
      </c>
      <c r="E50" s="33">
        <f t="shared" ref="E50:G50" si="0">SUM(E43:E49)</f>
        <v>4</v>
      </c>
      <c r="F50" s="33">
        <f t="shared" si="0"/>
        <v>20</v>
      </c>
      <c r="G50" s="33">
        <f t="shared" si="0"/>
        <v>30</v>
      </c>
      <c r="H50" s="44"/>
      <c r="I50" s="61" t="s">
        <v>14</v>
      </c>
      <c r="J50" s="61"/>
      <c r="K50" s="45"/>
      <c r="L50" s="33">
        <f>SUM(L43:L49)</f>
        <v>15</v>
      </c>
      <c r="M50" s="33">
        <f t="shared" ref="M50:O50" si="1">SUM(M43:M49)</f>
        <v>4</v>
      </c>
      <c r="N50" s="33">
        <f t="shared" si="1"/>
        <v>17</v>
      </c>
      <c r="O50" s="33">
        <f t="shared" si="1"/>
        <v>30</v>
      </c>
      <c r="Q50" s="2"/>
    </row>
    <row r="51" spans="1:17" ht="10.5" customHeight="1" x14ac:dyDescent="0.2">
      <c r="A51" s="56" t="s">
        <v>172</v>
      </c>
      <c r="B51" s="57"/>
      <c r="C51" s="57"/>
      <c r="D51" s="57"/>
      <c r="E51" s="57"/>
      <c r="F51" s="57"/>
      <c r="G51" s="58"/>
      <c r="H51" s="6"/>
      <c r="I51" s="56" t="s">
        <v>173</v>
      </c>
      <c r="J51" s="57"/>
      <c r="K51" s="57"/>
      <c r="L51" s="57"/>
      <c r="M51" s="57"/>
      <c r="N51" s="57"/>
      <c r="O51" s="58"/>
      <c r="Q51" s="2"/>
    </row>
    <row r="52" spans="1:17" ht="10.5" customHeight="1" x14ac:dyDescent="0.2">
      <c r="A52" s="26" t="s">
        <v>151</v>
      </c>
      <c r="B52" s="21" t="s">
        <v>152</v>
      </c>
      <c r="C52" s="25" t="s">
        <v>19</v>
      </c>
      <c r="D52" s="36">
        <v>3</v>
      </c>
      <c r="E52" s="36">
        <v>0</v>
      </c>
      <c r="F52" s="25">
        <v>3</v>
      </c>
      <c r="G52" s="25">
        <v>4</v>
      </c>
      <c r="H52" s="8"/>
      <c r="I52" s="46" t="s">
        <v>155</v>
      </c>
      <c r="J52" s="47" t="s">
        <v>156</v>
      </c>
      <c r="K52" s="25" t="s">
        <v>19</v>
      </c>
      <c r="L52" s="36">
        <v>3</v>
      </c>
      <c r="M52" s="36">
        <v>0</v>
      </c>
      <c r="N52" s="25">
        <v>3</v>
      </c>
      <c r="O52" s="25">
        <v>4</v>
      </c>
      <c r="Q52" s="2"/>
    </row>
    <row r="53" spans="1:17" ht="10.5" customHeight="1" x14ac:dyDescent="0.2">
      <c r="A53" s="26" t="s">
        <v>153</v>
      </c>
      <c r="B53" s="21" t="s">
        <v>154</v>
      </c>
      <c r="C53" s="25" t="s">
        <v>19</v>
      </c>
      <c r="D53" s="36">
        <v>3</v>
      </c>
      <c r="E53" s="36">
        <v>0</v>
      </c>
      <c r="F53" s="25">
        <v>3</v>
      </c>
      <c r="G53" s="25">
        <v>4</v>
      </c>
      <c r="H53" s="8"/>
      <c r="I53" s="39" t="s">
        <v>157</v>
      </c>
      <c r="J53" s="21" t="s">
        <v>158</v>
      </c>
      <c r="K53" s="25" t="s">
        <v>19</v>
      </c>
      <c r="L53" s="36">
        <v>3</v>
      </c>
      <c r="M53" s="36">
        <v>0</v>
      </c>
      <c r="N53" s="25">
        <v>3</v>
      </c>
      <c r="O53" s="25">
        <v>4</v>
      </c>
      <c r="Q53" s="2"/>
    </row>
    <row r="54" spans="1:17" ht="10.5" customHeight="1" x14ac:dyDescent="0.2">
      <c r="A54" s="26"/>
      <c r="B54" s="21"/>
      <c r="C54" s="25"/>
      <c r="D54" s="36"/>
      <c r="E54" s="36"/>
      <c r="F54" s="25"/>
      <c r="G54" s="25"/>
      <c r="H54" s="8"/>
      <c r="I54" s="39"/>
      <c r="J54" s="21"/>
      <c r="K54" s="25"/>
      <c r="L54" s="36"/>
      <c r="M54" s="36"/>
      <c r="N54" s="25"/>
      <c r="O54" s="25"/>
    </row>
    <row r="55" spans="1:17" ht="10.5" customHeight="1" thickBot="1" x14ac:dyDescent="0.25">
      <c r="A55" s="26"/>
      <c r="B55" s="21"/>
      <c r="C55" s="25"/>
      <c r="D55" s="36"/>
      <c r="E55" s="36"/>
      <c r="F55" s="25"/>
      <c r="G55" s="25"/>
      <c r="H55" s="8"/>
      <c r="I55" s="26"/>
      <c r="J55" s="21"/>
      <c r="K55" s="25"/>
      <c r="L55" s="36"/>
      <c r="M55" s="36"/>
      <c r="N55" s="25"/>
      <c r="O55" s="25"/>
    </row>
    <row r="56" spans="1:17" ht="10.5" customHeight="1" thickBot="1" x14ac:dyDescent="0.25">
      <c r="A56" s="62" t="s">
        <v>23</v>
      </c>
      <c r="B56" s="63"/>
      <c r="C56" s="63"/>
      <c r="D56" s="63"/>
      <c r="E56" s="63"/>
      <c r="F56" s="63"/>
      <c r="G56" s="63"/>
      <c r="H56" s="64"/>
      <c r="I56" s="63"/>
      <c r="J56" s="63"/>
      <c r="K56" s="63"/>
      <c r="L56" s="63"/>
      <c r="M56" s="63"/>
      <c r="N56" s="63"/>
      <c r="O56" s="65"/>
    </row>
    <row r="57" spans="1:17" ht="10.5" customHeight="1" x14ac:dyDescent="0.2">
      <c r="A57" s="60" t="s">
        <v>24</v>
      </c>
      <c r="B57" s="61"/>
      <c r="C57" s="61"/>
      <c r="D57" s="61"/>
      <c r="E57" s="61"/>
      <c r="F57" s="61"/>
      <c r="G57" s="61"/>
      <c r="H57" s="51"/>
      <c r="I57" s="60" t="s">
        <v>25</v>
      </c>
      <c r="J57" s="61"/>
      <c r="K57" s="61"/>
      <c r="L57" s="61"/>
      <c r="M57" s="61"/>
      <c r="N57" s="61"/>
      <c r="O57" s="61"/>
    </row>
    <row r="58" spans="1:17" ht="10.5" customHeight="1" x14ac:dyDescent="0.2">
      <c r="A58" s="41" t="s">
        <v>3</v>
      </c>
      <c r="B58" s="41" t="s">
        <v>103</v>
      </c>
      <c r="C58" s="41" t="s">
        <v>4</v>
      </c>
      <c r="D58" s="41" t="s">
        <v>5</v>
      </c>
      <c r="E58" s="41" t="s">
        <v>6</v>
      </c>
      <c r="F58" s="41" t="s">
        <v>7</v>
      </c>
      <c r="G58" s="41" t="s">
        <v>8</v>
      </c>
      <c r="H58" s="8"/>
      <c r="I58" s="41" t="s">
        <v>3</v>
      </c>
      <c r="J58" s="41" t="s">
        <v>103</v>
      </c>
      <c r="K58" s="41" t="s">
        <v>4</v>
      </c>
      <c r="L58" s="41" t="s">
        <v>5</v>
      </c>
      <c r="M58" s="41" t="s">
        <v>6</v>
      </c>
      <c r="N58" s="41" t="s">
        <v>7</v>
      </c>
      <c r="O58" s="41" t="s">
        <v>8</v>
      </c>
    </row>
    <row r="59" spans="1:17" ht="10.5" customHeight="1" x14ac:dyDescent="0.2">
      <c r="A59" s="26" t="s">
        <v>84</v>
      </c>
      <c r="B59" s="21" t="s">
        <v>87</v>
      </c>
      <c r="C59" s="25" t="s">
        <v>9</v>
      </c>
      <c r="D59" s="36">
        <v>3</v>
      </c>
      <c r="E59" s="36">
        <v>0</v>
      </c>
      <c r="F59" s="36">
        <v>3</v>
      </c>
      <c r="G59" s="25">
        <v>4</v>
      </c>
      <c r="H59" s="8"/>
      <c r="I59" s="39" t="s">
        <v>137</v>
      </c>
      <c r="J59" s="21" t="s">
        <v>138</v>
      </c>
      <c r="K59" s="25" t="s">
        <v>9</v>
      </c>
      <c r="L59" s="36">
        <v>0</v>
      </c>
      <c r="M59" s="36">
        <v>0</v>
      </c>
      <c r="N59" s="36">
        <v>0</v>
      </c>
      <c r="O59" s="25">
        <v>4</v>
      </c>
    </row>
    <row r="60" spans="1:17" ht="10.5" customHeight="1" x14ac:dyDescent="0.2">
      <c r="A60" s="26" t="s">
        <v>77</v>
      </c>
      <c r="B60" s="21" t="s">
        <v>132</v>
      </c>
      <c r="C60" s="25" t="s">
        <v>9</v>
      </c>
      <c r="D60" s="36">
        <v>3</v>
      </c>
      <c r="E60" s="36">
        <v>0</v>
      </c>
      <c r="F60" s="36">
        <v>3</v>
      </c>
      <c r="G60" s="25">
        <v>4</v>
      </c>
      <c r="H60" s="8"/>
      <c r="I60" s="39" t="s">
        <v>139</v>
      </c>
      <c r="J60" s="21" t="s">
        <v>140</v>
      </c>
      <c r="K60" s="25" t="s">
        <v>9</v>
      </c>
      <c r="L60" s="36">
        <v>3</v>
      </c>
      <c r="M60" s="36">
        <v>0</v>
      </c>
      <c r="N60" s="36">
        <v>3</v>
      </c>
      <c r="O60" s="25">
        <v>4</v>
      </c>
    </row>
    <row r="61" spans="1:17" ht="10.5" customHeight="1" x14ac:dyDescent="0.2">
      <c r="A61" s="26" t="s">
        <v>85</v>
      </c>
      <c r="B61" s="21" t="s">
        <v>80</v>
      </c>
      <c r="C61" s="25" t="s">
        <v>9</v>
      </c>
      <c r="D61" s="36">
        <v>3</v>
      </c>
      <c r="E61" s="36">
        <v>0</v>
      </c>
      <c r="F61" s="36">
        <v>3</v>
      </c>
      <c r="G61" s="25">
        <v>4</v>
      </c>
      <c r="H61" s="8"/>
      <c r="I61" s="39" t="s">
        <v>141</v>
      </c>
      <c r="J61" s="21" t="s">
        <v>142</v>
      </c>
      <c r="K61" s="25" t="s">
        <v>9</v>
      </c>
      <c r="L61" s="36">
        <v>4</v>
      </c>
      <c r="M61" s="36">
        <v>0</v>
      </c>
      <c r="N61" s="36">
        <v>4</v>
      </c>
      <c r="O61" s="25">
        <v>6</v>
      </c>
    </row>
    <row r="62" spans="1:17" ht="10.5" customHeight="1" x14ac:dyDescent="0.2">
      <c r="A62" s="26" t="s">
        <v>86</v>
      </c>
      <c r="B62" s="21" t="s">
        <v>133</v>
      </c>
      <c r="C62" s="25" t="s">
        <v>9</v>
      </c>
      <c r="D62" s="36">
        <v>3</v>
      </c>
      <c r="E62" s="36">
        <v>0</v>
      </c>
      <c r="F62" s="36">
        <v>3</v>
      </c>
      <c r="G62" s="25">
        <v>3</v>
      </c>
      <c r="H62" s="8"/>
      <c r="I62" s="39" t="s">
        <v>143</v>
      </c>
      <c r="J62" s="21" t="s">
        <v>144</v>
      </c>
      <c r="K62" s="25" t="s">
        <v>9</v>
      </c>
      <c r="L62" s="36">
        <v>2</v>
      </c>
      <c r="M62" s="36">
        <v>2</v>
      </c>
      <c r="N62" s="36">
        <v>3</v>
      </c>
      <c r="O62" s="25">
        <v>4</v>
      </c>
    </row>
    <row r="63" spans="1:17" ht="10.5" customHeight="1" x14ac:dyDescent="0.2">
      <c r="A63" s="26" t="s">
        <v>101</v>
      </c>
      <c r="B63" s="21" t="s">
        <v>134</v>
      </c>
      <c r="C63" s="25" t="s">
        <v>9</v>
      </c>
      <c r="D63" s="36">
        <v>2</v>
      </c>
      <c r="E63" s="36">
        <v>2</v>
      </c>
      <c r="F63" s="36">
        <v>3</v>
      </c>
      <c r="G63" s="25">
        <v>3</v>
      </c>
      <c r="H63" s="8"/>
      <c r="I63" s="39" t="s">
        <v>145</v>
      </c>
      <c r="J63" s="21" t="s">
        <v>146</v>
      </c>
      <c r="K63" s="25" t="s">
        <v>9</v>
      </c>
      <c r="L63" s="36">
        <v>3</v>
      </c>
      <c r="M63" s="36">
        <v>0</v>
      </c>
      <c r="N63" s="36">
        <v>3</v>
      </c>
      <c r="O63" s="25">
        <v>4</v>
      </c>
    </row>
    <row r="64" spans="1:17" ht="10.5" customHeight="1" x14ac:dyDescent="0.2">
      <c r="A64" s="21" t="s">
        <v>135</v>
      </c>
      <c r="B64" s="21" t="s">
        <v>136</v>
      </c>
      <c r="C64" s="25" t="s">
        <v>9</v>
      </c>
      <c r="D64" s="36">
        <v>3</v>
      </c>
      <c r="E64" s="36">
        <v>0</v>
      </c>
      <c r="F64" s="36">
        <v>3</v>
      </c>
      <c r="G64" s="25">
        <v>4</v>
      </c>
      <c r="H64" s="8"/>
      <c r="I64" s="39" t="s">
        <v>147</v>
      </c>
      <c r="J64" s="21" t="s">
        <v>148</v>
      </c>
      <c r="K64" s="25" t="s">
        <v>9</v>
      </c>
      <c r="L64" s="36">
        <v>3</v>
      </c>
      <c r="M64" s="36">
        <v>0</v>
      </c>
      <c r="N64" s="36">
        <v>3</v>
      </c>
      <c r="O64" s="25">
        <v>4</v>
      </c>
    </row>
    <row r="65" spans="1:15" ht="10.5" customHeight="1" x14ac:dyDescent="0.2">
      <c r="A65" s="48"/>
      <c r="B65" s="21" t="s">
        <v>168</v>
      </c>
      <c r="C65" s="25" t="s">
        <v>19</v>
      </c>
      <c r="D65" s="36">
        <v>3</v>
      </c>
      <c r="E65" s="36">
        <v>0</v>
      </c>
      <c r="F65" s="36">
        <v>3</v>
      </c>
      <c r="G65" s="25">
        <v>4</v>
      </c>
      <c r="H65" s="8"/>
      <c r="I65" s="39"/>
      <c r="J65" s="21" t="s">
        <v>170</v>
      </c>
      <c r="K65" s="25" t="s">
        <v>19</v>
      </c>
      <c r="L65" s="36">
        <v>3</v>
      </c>
      <c r="M65" s="36">
        <v>0</v>
      </c>
      <c r="N65" s="36">
        <v>3</v>
      </c>
      <c r="O65" s="36">
        <v>4</v>
      </c>
    </row>
    <row r="66" spans="1:15" ht="10.5" customHeight="1" x14ac:dyDescent="0.2">
      <c r="A66" s="49"/>
      <c r="B66" s="21" t="s">
        <v>169</v>
      </c>
      <c r="C66" s="25" t="s">
        <v>19</v>
      </c>
      <c r="D66" s="36">
        <v>3</v>
      </c>
      <c r="E66" s="36">
        <v>0</v>
      </c>
      <c r="F66" s="36">
        <v>3</v>
      </c>
      <c r="G66" s="25">
        <v>4</v>
      </c>
      <c r="H66" s="8"/>
      <c r="I66" s="39"/>
      <c r="J66" s="21"/>
      <c r="K66" s="25"/>
      <c r="L66" s="36"/>
      <c r="M66" s="36"/>
      <c r="N66" s="36"/>
      <c r="O66" s="36"/>
    </row>
    <row r="67" spans="1:15" ht="10.5" customHeight="1" x14ac:dyDescent="0.2">
      <c r="A67" s="61" t="s">
        <v>14</v>
      </c>
      <c r="B67" s="61"/>
      <c r="C67" s="30"/>
      <c r="D67" s="33">
        <f>SUM(D59:D66)</f>
        <v>23</v>
      </c>
      <c r="E67" s="33">
        <f>SUM(E59:E66)</f>
        <v>2</v>
      </c>
      <c r="F67" s="33">
        <f>SUM(F59:F66)</f>
        <v>24</v>
      </c>
      <c r="G67" s="33">
        <f>SUM(G59:G66)</f>
        <v>30</v>
      </c>
      <c r="H67" s="44"/>
      <c r="I67" s="61" t="s">
        <v>14</v>
      </c>
      <c r="J67" s="61"/>
      <c r="K67" s="30"/>
      <c r="L67" s="33">
        <f>SUM(L59:L66)</f>
        <v>18</v>
      </c>
      <c r="M67" s="33">
        <f>SUM(M59:M66)</f>
        <v>2</v>
      </c>
      <c r="N67" s="33">
        <f>SUM(N59:N66)</f>
        <v>19</v>
      </c>
      <c r="O67" s="33">
        <f>SUM(O59:O66)</f>
        <v>30</v>
      </c>
    </row>
    <row r="68" spans="1:15" ht="10.5" customHeight="1" x14ac:dyDescent="0.2">
      <c r="A68" s="56" t="s">
        <v>174</v>
      </c>
      <c r="B68" s="57"/>
      <c r="C68" s="57"/>
      <c r="D68" s="57"/>
      <c r="E68" s="57"/>
      <c r="F68" s="57"/>
      <c r="G68" s="58"/>
      <c r="H68" s="6"/>
      <c r="I68" s="56" t="s">
        <v>170</v>
      </c>
      <c r="J68" s="57"/>
      <c r="K68" s="57"/>
      <c r="L68" s="57"/>
      <c r="M68" s="57"/>
      <c r="N68" s="57"/>
      <c r="O68" s="58"/>
    </row>
    <row r="69" spans="1:15" ht="10.5" customHeight="1" x14ac:dyDescent="0.2">
      <c r="A69" s="26" t="s">
        <v>159</v>
      </c>
      <c r="B69" s="21" t="s">
        <v>161</v>
      </c>
      <c r="C69" s="25" t="s">
        <v>19</v>
      </c>
      <c r="D69" s="36">
        <v>3</v>
      </c>
      <c r="E69" s="36">
        <v>0</v>
      </c>
      <c r="F69" s="36">
        <v>3</v>
      </c>
      <c r="G69" s="25">
        <v>4</v>
      </c>
      <c r="H69" s="8"/>
      <c r="I69" s="39" t="s">
        <v>163</v>
      </c>
      <c r="J69" s="27" t="s">
        <v>164</v>
      </c>
      <c r="K69" s="25" t="s">
        <v>19</v>
      </c>
      <c r="L69" s="36">
        <v>3</v>
      </c>
      <c r="M69" s="36">
        <v>0</v>
      </c>
      <c r="N69" s="36">
        <v>3</v>
      </c>
      <c r="O69" s="25">
        <v>4</v>
      </c>
    </row>
    <row r="70" spans="1:15" ht="10.5" customHeight="1" x14ac:dyDescent="0.2">
      <c r="A70" s="26" t="s">
        <v>160</v>
      </c>
      <c r="B70" s="27" t="s">
        <v>162</v>
      </c>
      <c r="C70" s="25" t="s">
        <v>19</v>
      </c>
      <c r="D70" s="30">
        <v>3</v>
      </c>
      <c r="E70" s="30">
        <v>0</v>
      </c>
      <c r="F70" s="30">
        <v>3</v>
      </c>
      <c r="G70" s="30">
        <v>4</v>
      </c>
      <c r="H70" s="8"/>
      <c r="I70" s="39" t="s">
        <v>165</v>
      </c>
      <c r="J70" s="21" t="s">
        <v>166</v>
      </c>
      <c r="K70" s="25" t="s">
        <v>19</v>
      </c>
      <c r="L70" s="30">
        <v>3</v>
      </c>
      <c r="M70" s="30">
        <v>0</v>
      </c>
      <c r="N70" s="30">
        <v>3</v>
      </c>
      <c r="O70" s="30">
        <v>4</v>
      </c>
    </row>
    <row r="71" spans="1:15" ht="10.5" customHeight="1" x14ac:dyDescent="0.2">
      <c r="A71" s="26"/>
      <c r="B71" s="21"/>
      <c r="C71" s="25"/>
      <c r="D71" s="36"/>
      <c r="E71" s="36"/>
      <c r="F71" s="36"/>
      <c r="G71" s="36"/>
      <c r="H71" s="8"/>
      <c r="I71" s="39"/>
      <c r="J71" s="21"/>
      <c r="K71" s="25"/>
      <c r="L71" s="36"/>
      <c r="M71" s="36"/>
      <c r="N71" s="36"/>
      <c r="O71" s="36"/>
    </row>
    <row r="72" spans="1:15" ht="10.5" customHeight="1" x14ac:dyDescent="0.2">
      <c r="A72" s="26"/>
      <c r="B72" s="21"/>
      <c r="C72" s="25"/>
      <c r="D72" s="36"/>
      <c r="E72" s="36"/>
      <c r="F72" s="36"/>
      <c r="G72" s="25"/>
      <c r="H72" s="8"/>
      <c r="I72" s="39"/>
      <c r="J72" s="21"/>
      <c r="K72" s="25"/>
      <c r="L72" s="36"/>
      <c r="M72" s="36"/>
      <c r="N72" s="36"/>
      <c r="O72" s="36"/>
    </row>
    <row r="73" spans="1:15" ht="10.5" customHeight="1" x14ac:dyDescent="0.2">
      <c r="A73" s="26"/>
      <c r="B73" s="21"/>
      <c r="C73" s="25"/>
      <c r="D73" s="30"/>
      <c r="E73" s="30"/>
      <c r="F73" s="30"/>
      <c r="G73" s="30"/>
      <c r="H73" s="8"/>
      <c r="I73" s="39"/>
      <c r="J73" s="21"/>
      <c r="K73" s="25"/>
      <c r="L73" s="36"/>
      <c r="M73" s="36"/>
      <c r="N73" s="36"/>
      <c r="O73" s="36"/>
    </row>
    <row r="74" spans="1:15" ht="10.5" customHeight="1" thickBot="1" x14ac:dyDescent="0.25">
      <c r="A74" s="42"/>
      <c r="B74" s="42"/>
      <c r="C74" s="25"/>
      <c r="D74" s="36"/>
      <c r="E74" s="36"/>
      <c r="F74" s="36"/>
      <c r="G74" s="36"/>
      <c r="H74" s="8"/>
      <c r="I74" s="39"/>
      <c r="J74" s="21"/>
      <c r="K74" s="25"/>
      <c r="L74" s="25"/>
      <c r="M74" s="36"/>
      <c r="N74" s="25"/>
      <c r="O74" s="25"/>
    </row>
    <row r="75" spans="1:15" ht="10.5" customHeight="1" x14ac:dyDescent="0.2">
      <c r="A75" s="10"/>
      <c r="B75" s="11" t="s">
        <v>26</v>
      </c>
      <c r="C75" s="12">
        <f>SUM(F16,N16,F31,N31,F50,N50,F67,N67)</f>
        <v>173</v>
      </c>
      <c r="D75" s="12"/>
      <c r="E75" s="12">
        <f>SUM(G67,O67,G50,O50,G31,O31,G16,O16)</f>
        <v>240</v>
      </c>
      <c r="F75" s="59" t="s">
        <v>8</v>
      </c>
      <c r="G75" s="59"/>
      <c r="H75" s="13"/>
      <c r="I75" s="14"/>
      <c r="J75" s="15" t="s">
        <v>27</v>
      </c>
      <c r="K75" s="14"/>
      <c r="L75" s="14"/>
      <c r="M75" s="16"/>
      <c r="N75" s="16"/>
      <c r="O75" s="17"/>
    </row>
    <row r="76" spans="1:15" ht="10.5" customHeight="1" x14ac:dyDescent="0.2">
      <c r="A76" s="10"/>
      <c r="B76" s="11" t="s">
        <v>28</v>
      </c>
      <c r="C76" s="12">
        <f>C75-C77</f>
        <v>141</v>
      </c>
      <c r="D76" s="12"/>
      <c r="E76" s="12">
        <f>E75-E77</f>
        <v>197</v>
      </c>
      <c r="F76" s="52" t="s">
        <v>8</v>
      </c>
      <c r="G76" s="52"/>
      <c r="H76" s="13"/>
      <c r="I76" s="14"/>
      <c r="J76" s="15" t="s">
        <v>29</v>
      </c>
      <c r="K76" s="14"/>
      <c r="L76" s="14"/>
      <c r="M76" s="16"/>
      <c r="N76" s="16"/>
      <c r="O76" s="17"/>
    </row>
    <row r="77" spans="1:15" ht="10.5" customHeight="1" x14ac:dyDescent="0.2">
      <c r="A77" s="10"/>
      <c r="B77" s="9" t="s">
        <v>30</v>
      </c>
      <c r="C77" s="12">
        <f>SUM(F15,N15,F29,F30,N30,F48,F49,N48,N49,F65,F66,N65)</f>
        <v>32</v>
      </c>
      <c r="D77" s="12"/>
      <c r="E77" s="13">
        <f>SUM(G15,O15,G29,G30,O30,G48,G49,O48,O49,G65,G66,O65)</f>
        <v>43</v>
      </c>
      <c r="F77" s="52" t="s">
        <v>8</v>
      </c>
      <c r="G77" s="52"/>
      <c r="H77" s="13"/>
      <c r="I77" s="14"/>
      <c r="J77" s="15" t="s">
        <v>31</v>
      </c>
      <c r="K77" s="14"/>
      <c r="L77" s="14"/>
      <c r="M77" s="16"/>
      <c r="N77" s="16"/>
      <c r="O77" s="17"/>
    </row>
    <row r="78" spans="1:15" ht="10.5" customHeight="1" x14ac:dyDescent="0.2">
      <c r="A78" s="53" t="s">
        <v>171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85" spans="12:12" x14ac:dyDescent="0.2">
      <c r="L85" t="s">
        <v>41</v>
      </c>
    </row>
  </sheetData>
  <mergeCells count="37">
    <mergeCell ref="A17:G17"/>
    <mergeCell ref="I17:O17"/>
    <mergeCell ref="A1:O1"/>
    <mergeCell ref="A2:O2"/>
    <mergeCell ref="A3:O3"/>
    <mergeCell ref="A4:O4"/>
    <mergeCell ref="A5:G5"/>
    <mergeCell ref="I5:O5"/>
    <mergeCell ref="A16:B16"/>
    <mergeCell ref="I16:J16"/>
    <mergeCell ref="A20:O20"/>
    <mergeCell ref="A21:G21"/>
    <mergeCell ref="I21:O21"/>
    <mergeCell ref="I37:O37"/>
    <mergeCell ref="A56:O56"/>
    <mergeCell ref="A51:G51"/>
    <mergeCell ref="I51:O51"/>
    <mergeCell ref="A31:B31"/>
    <mergeCell ref="I31:J31"/>
    <mergeCell ref="A32:G32"/>
    <mergeCell ref="I32:O32"/>
    <mergeCell ref="A41:G41"/>
    <mergeCell ref="I41:O41"/>
    <mergeCell ref="A50:B50"/>
    <mergeCell ref="I50:J50"/>
    <mergeCell ref="A37:G37"/>
    <mergeCell ref="A57:G57"/>
    <mergeCell ref="I57:O57"/>
    <mergeCell ref="A67:B67"/>
    <mergeCell ref="I67:J67"/>
    <mergeCell ref="A40:O40"/>
    <mergeCell ref="F77:G77"/>
    <mergeCell ref="A78:O78"/>
    <mergeCell ref="A68:G68"/>
    <mergeCell ref="I68:O68"/>
    <mergeCell ref="F75:G75"/>
    <mergeCell ref="F76:G76"/>
  </mergeCells>
  <pageMargins left="1.1023622047244095" right="0.70866141732283472" top="0.74803149606299213" bottom="0.74803149606299213" header="0.31496062992125984" footer="0.31496062992125984"/>
  <pageSetup paperSize="9" scale="91" orientation="portrait" r:id="rId1"/>
  <ignoredErrors>
    <ignoredError sqref="C76 E7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MALZEME</vt:lpstr>
      <vt:lpstr>MALZEME!Yazdırma_Alanı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DekanYard</dc:creator>
  <cp:lastModifiedBy>User</cp:lastModifiedBy>
  <cp:lastPrinted>2018-04-05T08:15:59Z</cp:lastPrinted>
  <dcterms:created xsi:type="dcterms:W3CDTF">2017-01-20T09:48:05Z</dcterms:created>
  <dcterms:modified xsi:type="dcterms:W3CDTF">2021-05-31T14:30:03Z</dcterms:modified>
</cp:coreProperties>
</file>